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mia\Desktop\ასფალტის დაგების სატენდერო\გლდანი-ნაძალადევი\"/>
    </mc:Choice>
  </mc:AlternateContent>
  <bookViews>
    <workbookView xWindow="0" yWindow="0" windowWidth="24000" windowHeight="9330"/>
  </bookViews>
  <sheets>
    <sheet name="Sheet1" sheetId="1" r:id="rId1"/>
  </sheets>
  <definedNames>
    <definedName name="_xlnm._FilterDatabase" localSheetId="0" hidden="1">Sheet1!$A$2:$F$94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1" l="1"/>
  <c r="E99" i="1" l="1"/>
  <c r="E98" i="1" s="1"/>
  <c r="E89" i="1"/>
  <c r="E93" i="1"/>
  <c r="E95" i="1"/>
  <c r="E94" i="1" s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4" i="1"/>
  <c r="F102" i="1" l="1"/>
</calcChain>
</file>

<file path=xl/sharedStrings.xml><?xml version="1.0" encoding="utf-8"?>
<sst xmlns="http://schemas.openxmlformats.org/spreadsheetml/2006/main" count="220" uniqueCount="123">
  <si>
    <t>N</t>
  </si>
  <si>
    <t xml:space="preserve">სამუშაოს დასახელება </t>
  </si>
  <si>
    <t>ტ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</si>
  <si>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</si>
  <si>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 ნატეხების დატვირთვა ავ/თვითმც. და გატანა  15-კმ-ზე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</si>
  <si>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</si>
  <si>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</si>
  <si>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</si>
  <si>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t>დამუშავებული გრუნტის დატვირთვა ექსკავატორით ავ/თვითმცლელზე</t>
  </si>
  <si>
    <t>მ</t>
  </si>
  <si>
    <t xml:space="preserve">დაზიანებული ბორდიურების დატვირთვა ავ/თვითმც. </t>
  </si>
  <si>
    <t xml:space="preserve">ბეტონის ან კლდოვანი გრუნტის დამუშავება მექანიზმით  </t>
  </si>
  <si>
    <t>III კატეგორიის გრუნტის და სამშენებლო ნარჩენების გატანა ნაგავსაყრელზე</t>
  </si>
  <si>
    <t xml:space="preserve"> მ3</t>
  </si>
  <si>
    <t xml:space="preserve">ნაწიბურების დამუშავება ხერხით </t>
  </si>
  <si>
    <t xml:space="preserve">გეოტექსტილის მოწყობა </t>
  </si>
  <si>
    <t xml:space="preserve">ავტოთვითმცლელით გრუნტის შემოტანა  15 კმ  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</si>
  <si>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</si>
  <si>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</si>
  <si>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მ3</t>
  </si>
  <si>
    <t xml:space="preserve">საფუძველის ზედა ფენაზე თხევადი ბიტუმის მოსხმა  0.7ლ/მ2  </t>
  </si>
  <si>
    <t xml:space="preserve">საფარის ქვედა ფენის დამუშავება 60% -იანი თხევადი ბიტუმის მოსხმა  0.35ლ/მ2  </t>
  </si>
  <si>
    <t>მ2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</si>
  <si>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</si>
  <si>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</si>
  <si>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</si>
  <si>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</si>
  <si>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</si>
  <si>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 xml:space="preserve">ტროტუარის საფუძვლის ქვედა ფენის მოწყობა მსხვილმარცვლოვანი ასფალტობეტონით სისქით 3 სმ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</si>
  <si>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</si>
  <si>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</si>
  <si>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 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</si>
  <si>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</si>
  <si>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</si>
  <si>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</si>
  <si>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</si>
  <si>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 xml:space="preserve">ქვიშის(0-5 მმ) ფრაქცია ჩაყრა (K=0.98-1.25) დატკეპვნით, </t>
  </si>
  <si>
    <t>კიუვეტის ფერდების მოწყობა ბეტონით B25  H=10 სმ</t>
  </si>
  <si>
    <t>ნოყიერი ფენის დამუშავება და დატვირთვა ექსკავატორით თვითმცლელებზე, ტრანსპორტირება ობიექტზე 15 კმ მანძილზე გამწვანებისთვის</t>
  </si>
  <si>
    <t>განზ.</t>
  </si>
  <si>
    <t>ცალი</t>
  </si>
  <si>
    <t xml:space="preserve">დაზიანებული ბეტონის საფარის  მოხსნა სისქით არაუმეტეს 10სმ სანგრევი ჩაქუჩით                                                                                                                                                                 </t>
  </si>
  <si>
    <t xml:space="preserve">დაზიანებული ბეტონის საფარის  მოხსნა სისქით 10-20სმ სანგრევი ჩაქუჩით </t>
  </si>
  <si>
    <t xml:space="preserve">ბაზალტის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</si>
  <si>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</si>
  <si>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</si>
  <si>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</si>
  <si>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მასალით.  3-5სმ სისქის   </t>
  </si>
  <si>
    <t xml:space="preserve">ბაზალტის  ქვის ფილების აღდგენა ტროტუარზე ან გზის სავალ ნაწილზე ახალი მასალით. არაუმეტეს 2-3 სმ სისქის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</si>
  <si>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2-3სმ სისქის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</si>
  <si>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3-5სმ სისქის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</si>
  <si>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</si>
  <si>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</si>
  <si>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</si>
  <si>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არაუმეტეს 2-3სმ სისქის                   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</si>
  <si>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3-5სმ სისქის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</si>
  <si>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</si>
  <si>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                                                                                                                                      </t>
  </si>
  <si>
    <t>რკ/ბეტონის ნაკეთობების (კიბე) მოწყობა აღდგენა</t>
  </si>
  <si>
    <t xml:space="preserve">დაზიანებული ასფალტობეტონის საფარის ფრეზირება </t>
  </si>
  <si>
    <t xml:space="preserve">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</si>
  <si>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არსებული ბეტონის ბორდიურების მონტაჟი 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</si>
  <si>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</si>
  <si>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</si>
  <si>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 ბორდიურების (ბაზალტის) (10X20)სმ მონტაჟი</t>
  </si>
  <si>
    <t>ახალი 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</si>
  <si>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</si>
  <si>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 xml:space="preserve"> საფუძველის ზედა ფენის მოწყობა ფრაქციული (0-40) მმ ღორღით, დატკეპვნა  20 სმ</t>
  </si>
  <si>
    <t xml:space="preserve">ტროტუარის საფუძვლის ზედა ფენის მოწყობა  ღორღით (0-40)მმ  სისქით 10 სმ 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</si>
  <si>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</si>
  <si>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დამტვრეული ბეტონის,ფილების და ქვაფენილების ნატეხების დატვირთვა ავ/თვითმც. და გატანა 15-კმ-ზე ნაყარში</t>
  </si>
  <si>
    <t xml:space="preserve">თხევადი ბიტუმის მოსხმა  ნაწიბურებზე  0.35-0.40ლ. მ-ზე  </t>
  </si>
  <si>
    <t>ბეტონის დასხმა მოწყობა, აღდგენა  B25 M-350 5-10 სმ</t>
  </si>
  <si>
    <t>ჭის კედლების აღდგენა სამშენებლო აგურით ( ადგილობრივად) 10%</t>
  </si>
  <si>
    <t>ჭის კედლების აღდგენა სამშენებლო აგურით ( ადგილობრივად) 25%</t>
  </si>
  <si>
    <t>ჭის კედლების აღდგენა სამშენებლო აგურით ( ადგილობრივად) 50%</t>
  </si>
  <si>
    <t>ჭის კედლების აღდგენა სამშენებლო აგურით ( ადგილობრივად) 100%</t>
  </si>
  <si>
    <t>აშენებული ჭის კედლების გალესვა ( ადგილობრივად) 10%</t>
  </si>
  <si>
    <t>აშენებული ჭის კედლების გალესვა ( ადგილობრივად) 25%</t>
  </si>
  <si>
    <t>აშენებული ჭის კედლების გალესვა ( ადგილობრივად) 50%</t>
  </si>
  <si>
    <t>აშენებული ჭის კედლების გალესვა ( ადგილობრივად) 100%</t>
  </si>
  <si>
    <t>გზის მორეცხვა (ცენტრალურ ქუჩებზე)</t>
  </si>
  <si>
    <t>მარილის მოყრა</t>
  </si>
  <si>
    <t>კიუვეტის  არხის მოწყობა  40/40/40</t>
  </si>
  <si>
    <t>ნაფრეზის გაშლა 7 სმ</t>
  </si>
  <si>
    <t>გ/მ</t>
  </si>
  <si>
    <t>არსებული ჭის მოყვანა გზის ნიშნულზე (ბეტონის შრობის დამაჩქარებელი ქიმიური დანამატის გამოყენებით)</t>
  </si>
  <si>
    <t>ჯამი</t>
  </si>
  <si>
    <t>გეგმიური მოგება</t>
  </si>
  <si>
    <t>გაუთვალისწინებელი ხარჯები</t>
  </si>
  <si>
    <t>დღგ</t>
  </si>
  <si>
    <t>ერთ. ფასი</t>
  </si>
  <si>
    <t>არმირებული ბეტონის 10-20 სმ. ფილის მოწყობა, ბეტონის მარკა B-25, M-350 შენადუღი ბადე</t>
  </si>
  <si>
    <t>რაოდენობა</t>
  </si>
  <si>
    <t>კომპანიის დასახელება</t>
  </si>
  <si>
    <t>ზედნადები ხარჯები</t>
  </si>
  <si>
    <t>სულ</t>
  </si>
  <si>
    <t>%</t>
  </si>
  <si>
    <t>ზედნადები ხარჯები არ უნდა აღემატებოდეს 10%-ს</t>
  </si>
  <si>
    <t>გეგმიური მოგება არ უნდა აღემატებოდეს 8%-ს</t>
  </si>
  <si>
    <t>ჭის ახალი გადახურვის ფილის მოწყობა D=1200 მმ (ფილას გადასცემს დამკვეთი)</t>
  </si>
  <si>
    <t>ურდულის სამართავი ღერძის მონტაჯი ( შპინდელს გადასცემს დამკვეთი )</t>
  </si>
  <si>
    <t>ჭის ახალი გადახურვის ფილის მოწყობა D=1740 მმ (ფილას გადასცემს დამკვეთი)</t>
  </si>
  <si>
    <t>ჭის ახალი გადახურვის ფილის მოწყობა D=2300 მმ (ფილას გადასცემს დამკვეთი)</t>
  </si>
  <si>
    <t>ჭის ახალი რგოლის მოწყობა D=1200 მმ (რგოლს გადასცემს დამკვეთი)</t>
  </si>
  <si>
    <t>ჭის ახალი რგოლის მოწყობა D=1740 მმ (რგოლს გადასცემს დამკვეთი)</t>
  </si>
  <si>
    <t>ჭის ახალი რგოლის მოწყობა D=2300 მმ (რგოლს გადასცემს დამკვეთი)</t>
  </si>
  <si>
    <t>ჭის ახალი ძირის მოწყობა D=1200 მმ (ძირს გადასცემს დამკვეთი)</t>
  </si>
  <si>
    <t>ჭის ახალი ძირის მოწყობა D=1740 მმ (ძირს გადასცემს დამკვეთი)</t>
  </si>
  <si>
    <t>ჭის ახალი ძირის მოწყობა D=2300 მმ (ძირს გადასცემს დამკვეთი)</t>
  </si>
  <si>
    <t>მრიცხველის ქოვერის მონტაჯი (დიდი) (ქოვერს გადასცემს დამკვეთი)</t>
  </si>
  <si>
    <t>მრიცხველის ქოვერის მონტაჯი (პატარა) (ქოვერს გადასცემს დამკვეთი)</t>
  </si>
  <si>
    <r>
      <t>არსებული ბორდიურების დემონტაჟი   (50 მ</t>
    </r>
    <r>
      <rPr>
        <vertAlign val="superscript"/>
        <sz val="9"/>
        <rFont val="Sylfaen"/>
        <family val="1"/>
      </rPr>
      <t>3</t>
    </r>
    <r>
      <rPr>
        <sz val="9"/>
        <rFont val="Sylfaen"/>
        <family val="1"/>
      </rPr>
      <t>)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</si>
  <si>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9"/>
        <rFont val="Sylfaen"/>
        <family val="1"/>
      </rPr>
      <t xml:space="preserve">3 </t>
    </r>
    <r>
      <rPr>
        <sz val="9"/>
        <rFont val="Sylfaen"/>
        <family val="1"/>
      </rPr>
      <t xml:space="preserve"> ა/მ დატვირთვით</t>
    </r>
  </si>
  <si>
    <t>ჭის არმირებული კედლების ჩამოსხმა 10მმ-იანი არმატურით ( ადგილობრივად) 25%</t>
  </si>
  <si>
    <t>ჭის არმირებული კედლების ჩამოსხმა 10მმ-იანი არმატურით ( ადგილობრივად) 50%</t>
  </si>
  <si>
    <t>ჭის არმირებული კედლების ჩამოსხმა  10მმ-იანი არმატურით ( ადგილობრივად) 100%</t>
  </si>
  <si>
    <t>ჭის არმირებული კედლების ჩამოსხმა (ადგილობრივად) 10%</t>
  </si>
  <si>
    <t>მხოლოდ თუჯის ჩარჩო-ხუფის მონტაჟი (ჩარჩო-ხუფს გადასცემს დამკვეთი)</t>
  </si>
  <si>
    <t>ჭის ძირის მოწყობა</t>
  </si>
  <si>
    <t>ლ</t>
  </si>
  <si>
    <t>გლდანი-ნაძალადევი (მ.შ. ზედა-ზონები: ზაჰესი, სოფ. გლდანი)</t>
  </si>
  <si>
    <t>2022 წლის I კვარტლის СНиП-ით დადგენილი რესურსული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</si>
</sst>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name val="Sylfaen"/>
      <family val="1"/>
    </font>
    <font>
      <b/>
      <sz val="9"/>
      <name val="Calibri"/>
      <family val="2"/>
      <scheme val="minor"/>
    </font>
    <font>
      <sz val="9"/>
      <name val="Sylfaen"/>
      <family val="1"/>
    </font>
    <font>
      <sz val="9"/>
      <name val="Calibri"/>
      <family val="2"/>
      <scheme val="minor"/>
    </font>
    <font>
      <sz val="9"/>
      <name val="Sylfaen"/>
      <family val="1"/>
      <charset val="204"/>
    </font>
    <font>
      <vertAlign val="superscript"/>
      <sz val="9"/>
      <name val="Sylfaen"/>
      <family val="1"/>
    </font>
    <font>
      <b/>
      <sz val="9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43" fontId="3" fillId="2" borderId="1" xfId="4" applyFont="1" applyFill="1" applyBorder="1" applyAlignment="1">
      <alignment horizontal="center" vertical="center" wrapText="1"/>
    </xf>
    <xf numFmtId="43" fontId="6" fillId="0" borderId="1" xfId="4" applyFont="1" applyFill="1" applyBorder="1" applyAlignment="1">
      <alignment horizontal="center" vertical="center"/>
    </xf>
    <xf numFmtId="43" fontId="5" fillId="0" borderId="1" xfId="4" applyFont="1" applyFill="1" applyBorder="1" applyAlignment="1" applyProtection="1">
      <alignment horizontal="center" vertical="center"/>
      <protection locked="0"/>
    </xf>
    <xf numFmtId="43" fontId="5" fillId="0" borderId="1" xfId="4" applyFont="1" applyFill="1" applyBorder="1" applyAlignment="1">
      <alignment horizontal="center" vertical="center" wrapText="1"/>
    </xf>
    <xf numFmtId="43" fontId="7" fillId="0" borderId="1" xfId="4" applyFont="1" applyFill="1" applyBorder="1" applyAlignment="1">
      <alignment horizontal="center" vertical="center"/>
    </xf>
    <xf numFmtId="43" fontId="7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6" fillId="0" borderId="0" xfId="4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3" borderId="1" xfId="4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2" borderId="1" xfId="4" applyFont="1" applyFill="1" applyBorder="1" applyAlignment="1">
      <alignment horizontal="center" vertical="center"/>
    </xf>
    <xf numFmtId="43" fontId="6" fillId="4" borderId="1" xfId="4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3" borderId="1" xfId="4" applyFont="1" applyFill="1" applyBorder="1" applyAlignment="1">
      <alignment horizontal="center" vertical="center"/>
    </xf>
    <xf numFmtId="43" fontId="4" fillId="2" borderId="1" xfId="4" applyFont="1" applyFill="1" applyBorder="1" applyAlignment="1">
      <alignment horizontal="center" vertical="center" wrapText="1"/>
    </xf>
  </cellXfs>
  <cellStyles count="5">
    <cellStyle name="Comma" xfId="4" builtinId="3"/>
    <cellStyle name="Comma 2" xfId="3"/>
    <cellStyle name="Normal" xfId="0" builtinId="0"/>
    <cellStyle name="Normal 2" xfId="1"/>
    <cellStyle name="Normal 2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="95" zoomScaleNormal="95" workbookViewId="0">
      <pane ySplit="3" topLeftCell="A4" activePane="bottomLeft" state="frozen"/>
      <selection pane="bottomLeft" activeCell="E1" sqref="E1:F1"/>
    </sheetView>
  </sheetViews>
  <sheetFormatPr defaultColWidth="9.140625" defaultRowHeight="12.75" x14ac:dyDescent="0.25"/>
  <cols>
    <col min="1" max="1" width="5.140625" style="10" customWidth="1"/>
    <col min="2" max="2" width="72.28515625" style="14" customWidth="1"/>
    <col min="3" max="3" width="11.140625" style="15" bestFit="1" customWidth="1"/>
    <col min="4" max="4" width="7.7109375" style="16" customWidth="1"/>
    <col min="5" max="5" width="8.7109375" style="15" customWidth="1"/>
    <col min="6" max="6" width="16.42578125" style="15" customWidth="1"/>
    <col min="7" max="7" width="11.5703125" style="10" customWidth="1"/>
    <col min="8" max="8" width="15.42578125" style="10" customWidth="1"/>
    <col min="9" max="16384" width="9.140625" style="10"/>
  </cols>
  <sheetData>
    <row r="1" spans="1:8" ht="50.25" customHeight="1" x14ac:dyDescent="0.25">
      <c r="A1" s="36" t="s">
        <v>121</v>
      </c>
      <c r="B1" s="36"/>
      <c r="C1" s="36"/>
      <c r="D1" s="32"/>
      <c r="E1" s="38" t="s">
        <v>122</v>
      </c>
      <c r="F1" s="38"/>
      <c r="G1" s="37" t="s">
        <v>94</v>
      </c>
      <c r="H1" s="37"/>
    </row>
    <row r="2" spans="1:8" ht="123" customHeight="1" x14ac:dyDescent="0.25">
      <c r="A2" s="17" t="s">
        <v>0</v>
      </c>
      <c r="B2" s="11" t="s">
        <v>1</v>
      </c>
      <c r="C2" s="18" t="s">
        <v>93</v>
      </c>
      <c r="D2" s="19" t="s">
        <v>39</v>
      </c>
      <c r="E2" s="1" t="s">
        <v>91</v>
      </c>
      <c r="F2" s="1" t="s">
        <v>96</v>
      </c>
      <c r="G2" s="20" t="s">
        <v>91</v>
      </c>
      <c r="H2" s="20" t="s">
        <v>96</v>
      </c>
    </row>
    <row r="3" spans="1:8" ht="25.5" customHeight="1" x14ac:dyDescent="0.25">
      <c r="A3" s="17"/>
      <c r="B3" s="11"/>
      <c r="C3" s="18"/>
      <c r="D3" s="19"/>
      <c r="E3" s="1"/>
      <c r="F3" s="1"/>
      <c r="G3" s="20"/>
      <c r="H3" s="20"/>
    </row>
    <row r="4" spans="1:8" x14ac:dyDescent="0.25">
      <c r="A4" s="7">
        <v>1</v>
      </c>
      <c r="B4" s="8" t="s">
        <v>59</v>
      </c>
      <c r="C4" s="12">
        <v>520</v>
      </c>
      <c r="D4" s="7" t="s">
        <v>22</v>
      </c>
      <c r="E4" s="21">
        <v>1.9477599999999999</v>
      </c>
      <c r="F4" s="2">
        <f>C4*E4</f>
        <v>1012.8352</v>
      </c>
      <c r="G4" s="13"/>
      <c r="H4" s="13"/>
    </row>
    <row r="5" spans="1:8" ht="25.5" x14ac:dyDescent="0.25">
      <c r="A5" s="7">
        <v>2</v>
      </c>
      <c r="B5" s="8" t="s">
        <v>60</v>
      </c>
      <c r="C5" s="12">
        <v>520</v>
      </c>
      <c r="D5" s="7" t="s">
        <v>2</v>
      </c>
      <c r="E5" s="21">
        <v>6.0107500000000007</v>
      </c>
      <c r="F5" s="2">
        <f t="shared" ref="F5:F68" si="0">C5*E5</f>
        <v>3125.59</v>
      </c>
      <c r="G5" s="13"/>
      <c r="H5" s="13"/>
    </row>
    <row r="6" spans="1:8" x14ac:dyDescent="0.25">
      <c r="A6" s="7">
        <v>3</v>
      </c>
      <c r="B6" s="8" t="s">
        <v>3</v>
      </c>
      <c r="C6" s="4">
        <v>520</v>
      </c>
      <c r="D6" s="24" t="s">
        <v>19</v>
      </c>
      <c r="E6" s="22">
        <v>35.974677</v>
      </c>
      <c r="F6" s="2">
        <f t="shared" si="0"/>
        <v>18706.832040000001</v>
      </c>
      <c r="G6" s="13"/>
      <c r="H6" s="13"/>
    </row>
    <row r="7" spans="1:8" ht="25.5" x14ac:dyDescent="0.25">
      <c r="A7" s="7">
        <v>4</v>
      </c>
      <c r="B7" s="8" t="s">
        <v>4</v>
      </c>
      <c r="C7" s="4">
        <v>520</v>
      </c>
      <c r="D7" s="7" t="s">
        <v>19</v>
      </c>
      <c r="E7" s="23">
        <v>29.493500000000001</v>
      </c>
      <c r="F7" s="2">
        <f t="shared" si="0"/>
        <v>15336.62</v>
      </c>
      <c r="G7" s="13"/>
      <c r="H7" s="13"/>
    </row>
    <row r="8" spans="1:8" ht="25.5" x14ac:dyDescent="0.25">
      <c r="A8" s="7">
        <v>5</v>
      </c>
      <c r="B8" s="8" t="s">
        <v>5</v>
      </c>
      <c r="C8" s="4">
        <v>520</v>
      </c>
      <c r="D8" s="7" t="s">
        <v>19</v>
      </c>
      <c r="E8" s="22">
        <v>2.3692000000000002</v>
      </c>
      <c r="F8" s="2">
        <f t="shared" si="0"/>
        <v>1231.9840000000002</v>
      </c>
      <c r="G8" s="13"/>
      <c r="H8" s="13"/>
    </row>
    <row r="9" spans="1:8" x14ac:dyDescent="0.25">
      <c r="A9" s="7">
        <v>6</v>
      </c>
      <c r="B9" s="8" t="s">
        <v>6</v>
      </c>
      <c r="C9" s="4">
        <v>20</v>
      </c>
      <c r="D9" s="7" t="s">
        <v>19</v>
      </c>
      <c r="E9" s="22">
        <v>24.644399999999997</v>
      </c>
      <c r="F9" s="2">
        <f t="shared" si="0"/>
        <v>492.88799999999992</v>
      </c>
      <c r="G9" s="13"/>
      <c r="H9" s="13"/>
    </row>
    <row r="10" spans="1:8" x14ac:dyDescent="0.25">
      <c r="A10" s="7">
        <v>7</v>
      </c>
      <c r="B10" s="8" t="s">
        <v>7</v>
      </c>
      <c r="C10" s="4">
        <v>40</v>
      </c>
      <c r="D10" s="7" t="s">
        <v>19</v>
      </c>
      <c r="E10" s="22">
        <v>18.347999999999999</v>
      </c>
      <c r="F10" s="2">
        <f t="shared" si="0"/>
        <v>733.92</v>
      </c>
      <c r="G10" s="13"/>
      <c r="H10" s="13"/>
    </row>
    <row r="11" spans="1:8" x14ac:dyDescent="0.25">
      <c r="A11" s="7">
        <v>8</v>
      </c>
      <c r="B11" s="8" t="s">
        <v>8</v>
      </c>
      <c r="C11" s="4">
        <v>40</v>
      </c>
      <c r="D11" s="7" t="s">
        <v>19</v>
      </c>
      <c r="E11" s="22">
        <v>1.2437500000000001</v>
      </c>
      <c r="F11" s="2">
        <f t="shared" si="0"/>
        <v>49.750000000000007</v>
      </c>
      <c r="G11" s="13"/>
      <c r="H11" s="13"/>
    </row>
    <row r="12" spans="1:8" ht="14.25" x14ac:dyDescent="0.25">
      <c r="A12" s="7">
        <v>9</v>
      </c>
      <c r="B12" s="8" t="s">
        <v>112</v>
      </c>
      <c r="C12" s="4">
        <v>100</v>
      </c>
      <c r="D12" s="7" t="s">
        <v>9</v>
      </c>
      <c r="E12" s="23">
        <v>3.9299200000000005</v>
      </c>
      <c r="F12" s="2">
        <f t="shared" si="0"/>
        <v>392.99200000000008</v>
      </c>
      <c r="G12" s="13"/>
      <c r="H12" s="13"/>
    </row>
    <row r="13" spans="1:8" x14ac:dyDescent="0.25">
      <c r="A13" s="7">
        <v>10</v>
      </c>
      <c r="B13" s="8" t="s">
        <v>10</v>
      </c>
      <c r="C13" s="4">
        <v>30</v>
      </c>
      <c r="D13" s="7" t="s">
        <v>19</v>
      </c>
      <c r="E13" s="23">
        <v>2.4875000000000003</v>
      </c>
      <c r="F13" s="2">
        <f t="shared" si="0"/>
        <v>74.625000000000014</v>
      </c>
      <c r="G13" s="13"/>
      <c r="H13" s="13"/>
    </row>
    <row r="14" spans="1:8" x14ac:dyDescent="0.25">
      <c r="A14" s="7">
        <v>11</v>
      </c>
      <c r="B14" s="8" t="s">
        <v>11</v>
      </c>
      <c r="C14" s="4">
        <v>30</v>
      </c>
      <c r="D14" s="7" t="s">
        <v>19</v>
      </c>
      <c r="E14" s="23">
        <v>20.172999999999998</v>
      </c>
      <c r="F14" s="2">
        <f t="shared" si="0"/>
        <v>605.18999999999994</v>
      </c>
      <c r="G14" s="13"/>
      <c r="H14" s="13"/>
    </row>
    <row r="15" spans="1:8" ht="27" x14ac:dyDescent="0.25">
      <c r="A15" s="7">
        <v>12</v>
      </c>
      <c r="B15" s="8" t="s">
        <v>113</v>
      </c>
      <c r="C15" s="4">
        <v>30</v>
      </c>
      <c r="D15" s="7" t="s">
        <v>19</v>
      </c>
      <c r="E15" s="23">
        <v>7.4354100000000001</v>
      </c>
      <c r="F15" s="2">
        <f t="shared" si="0"/>
        <v>223.06229999999999</v>
      </c>
      <c r="G15" s="13"/>
      <c r="H15" s="13"/>
    </row>
    <row r="16" spans="1:8" x14ac:dyDescent="0.25">
      <c r="A16" s="7">
        <v>13</v>
      </c>
      <c r="B16" s="8" t="s">
        <v>12</v>
      </c>
      <c r="C16" s="4">
        <v>1200</v>
      </c>
      <c r="D16" s="7" t="s">
        <v>13</v>
      </c>
      <c r="E16" s="23">
        <v>13.139250000000001</v>
      </c>
      <c r="F16" s="2">
        <f t="shared" si="0"/>
        <v>15767.1</v>
      </c>
      <c r="G16" s="13"/>
      <c r="H16" s="13"/>
    </row>
    <row r="17" spans="1:8" x14ac:dyDescent="0.25">
      <c r="A17" s="7">
        <v>14</v>
      </c>
      <c r="B17" s="8" t="s">
        <v>14</v>
      </c>
      <c r="C17" s="4">
        <v>5200</v>
      </c>
      <c r="D17" s="7" t="s">
        <v>9</v>
      </c>
      <c r="E17" s="23">
        <v>1.9477599999999999</v>
      </c>
      <c r="F17" s="2">
        <f t="shared" si="0"/>
        <v>10128.351999999999</v>
      </c>
      <c r="G17" s="13"/>
      <c r="H17" s="13"/>
    </row>
    <row r="18" spans="1:8" x14ac:dyDescent="0.25">
      <c r="A18" s="7">
        <v>15</v>
      </c>
      <c r="B18" s="8" t="s">
        <v>15</v>
      </c>
      <c r="C18" s="4">
        <v>5</v>
      </c>
      <c r="D18" s="7" t="s">
        <v>22</v>
      </c>
      <c r="E18" s="23">
        <v>4.4237400000000004</v>
      </c>
      <c r="F18" s="2">
        <f t="shared" si="0"/>
        <v>22.118700000000004</v>
      </c>
      <c r="G18" s="13"/>
      <c r="H18" s="13"/>
    </row>
    <row r="19" spans="1:8" x14ac:dyDescent="0.25">
      <c r="A19" s="7">
        <v>16</v>
      </c>
      <c r="B19" s="8" t="s">
        <v>16</v>
      </c>
      <c r="C19" s="4">
        <v>490</v>
      </c>
      <c r="D19" s="7" t="s">
        <v>2</v>
      </c>
      <c r="E19" s="23">
        <v>6.43</v>
      </c>
      <c r="F19" s="2">
        <f t="shared" si="0"/>
        <v>3150.7</v>
      </c>
      <c r="G19" s="13"/>
      <c r="H19" s="13"/>
    </row>
    <row r="20" spans="1:8" ht="25.5" x14ac:dyDescent="0.25">
      <c r="A20" s="7">
        <v>17</v>
      </c>
      <c r="B20" s="8" t="s">
        <v>61</v>
      </c>
      <c r="C20" s="4">
        <v>110</v>
      </c>
      <c r="D20" s="7" t="s">
        <v>9</v>
      </c>
      <c r="E20" s="23">
        <v>10.480040000000001</v>
      </c>
      <c r="F20" s="2">
        <f t="shared" si="0"/>
        <v>1152.8044</v>
      </c>
      <c r="G20" s="13"/>
      <c r="H20" s="13"/>
    </row>
    <row r="21" spans="1:8" ht="25.5" x14ac:dyDescent="0.25">
      <c r="A21" s="7">
        <v>18</v>
      </c>
      <c r="B21" s="8" t="s">
        <v>62</v>
      </c>
      <c r="C21" s="4">
        <v>110</v>
      </c>
      <c r="D21" s="7" t="s">
        <v>9</v>
      </c>
      <c r="E21" s="23">
        <v>12.922040000000001</v>
      </c>
      <c r="F21" s="2">
        <f t="shared" si="0"/>
        <v>1421.4244000000001</v>
      </c>
      <c r="G21" s="13"/>
      <c r="H21" s="13"/>
    </row>
    <row r="22" spans="1:8" ht="25.5" x14ac:dyDescent="0.25">
      <c r="A22" s="7">
        <v>19</v>
      </c>
      <c r="B22" s="8" t="s">
        <v>63</v>
      </c>
      <c r="C22" s="4">
        <v>52</v>
      </c>
      <c r="D22" s="7" t="s">
        <v>9</v>
      </c>
      <c r="E22" s="23">
        <v>41.272039999999997</v>
      </c>
      <c r="F22" s="2">
        <f t="shared" si="0"/>
        <v>2146.14608</v>
      </c>
      <c r="G22" s="13"/>
      <c r="H22" s="13"/>
    </row>
    <row r="23" spans="1:8" x14ac:dyDescent="0.25">
      <c r="A23" s="7">
        <v>20</v>
      </c>
      <c r="B23" s="8" t="s">
        <v>64</v>
      </c>
      <c r="C23" s="4">
        <v>52</v>
      </c>
      <c r="D23" s="7" t="s">
        <v>9</v>
      </c>
      <c r="E23" s="23">
        <v>24.47204</v>
      </c>
      <c r="F23" s="2">
        <f t="shared" si="0"/>
        <v>1272.5460800000001</v>
      </c>
      <c r="G23" s="13"/>
      <c r="H23" s="13"/>
    </row>
    <row r="24" spans="1:8" x14ac:dyDescent="0.25">
      <c r="A24" s="7">
        <v>21</v>
      </c>
      <c r="B24" s="8" t="s">
        <v>65</v>
      </c>
      <c r="C24" s="4">
        <v>52</v>
      </c>
      <c r="D24" s="7" t="s">
        <v>9</v>
      </c>
      <c r="E24" s="23">
        <v>29.748589999999997</v>
      </c>
      <c r="F24" s="2">
        <f t="shared" si="0"/>
        <v>1546.9266799999998</v>
      </c>
      <c r="G24" s="13"/>
      <c r="H24" s="13"/>
    </row>
    <row r="25" spans="1:8" x14ac:dyDescent="0.25">
      <c r="A25" s="7">
        <v>22</v>
      </c>
      <c r="B25" s="8" t="s">
        <v>66</v>
      </c>
      <c r="C25" s="4">
        <v>20</v>
      </c>
      <c r="D25" s="7" t="s">
        <v>9</v>
      </c>
      <c r="E25" s="23">
        <v>22.398590000000002</v>
      </c>
      <c r="F25" s="2">
        <f t="shared" si="0"/>
        <v>447.97180000000003</v>
      </c>
      <c r="G25" s="13"/>
      <c r="H25" s="13"/>
    </row>
    <row r="26" spans="1:8" x14ac:dyDescent="0.25">
      <c r="A26" s="7">
        <v>23</v>
      </c>
      <c r="B26" s="8" t="s">
        <v>17</v>
      </c>
      <c r="C26" s="4">
        <v>50</v>
      </c>
      <c r="D26" s="7" t="s">
        <v>13</v>
      </c>
      <c r="E26" s="23">
        <v>20.914110606779666</v>
      </c>
      <c r="F26" s="2">
        <f t="shared" si="0"/>
        <v>1045.7055303389832</v>
      </c>
      <c r="G26" s="13"/>
      <c r="H26" s="13"/>
    </row>
    <row r="27" spans="1:8" x14ac:dyDescent="0.25">
      <c r="A27" s="7">
        <v>24</v>
      </c>
      <c r="B27" s="8" t="s">
        <v>18</v>
      </c>
      <c r="C27" s="4">
        <v>6500</v>
      </c>
      <c r="D27" s="7" t="s">
        <v>13</v>
      </c>
      <c r="E27" s="23">
        <v>20.914110606779666</v>
      </c>
      <c r="F27" s="2">
        <f t="shared" si="0"/>
        <v>135941.71894406783</v>
      </c>
      <c r="G27" s="13"/>
      <c r="H27" s="13"/>
    </row>
    <row r="28" spans="1:8" x14ac:dyDescent="0.25">
      <c r="A28" s="7">
        <v>25</v>
      </c>
      <c r="B28" s="8" t="s">
        <v>67</v>
      </c>
      <c r="C28" s="4">
        <v>15000</v>
      </c>
      <c r="D28" s="7" t="s">
        <v>13</v>
      </c>
      <c r="E28" s="23">
        <v>23.361144505084749</v>
      </c>
      <c r="F28" s="2">
        <f t="shared" si="0"/>
        <v>350417.16757627123</v>
      </c>
      <c r="G28" s="13"/>
      <c r="H28" s="13"/>
    </row>
    <row r="29" spans="1:8" x14ac:dyDescent="0.25">
      <c r="A29" s="7">
        <v>26</v>
      </c>
      <c r="B29" s="8" t="s">
        <v>20</v>
      </c>
      <c r="C29" s="12">
        <v>13500</v>
      </c>
      <c r="D29" s="7" t="s">
        <v>120</v>
      </c>
      <c r="E29" s="23">
        <v>5.3050381039999994</v>
      </c>
      <c r="F29" s="2">
        <f t="shared" si="0"/>
        <v>71618.014403999987</v>
      </c>
      <c r="G29" s="13"/>
      <c r="H29" s="13"/>
    </row>
    <row r="30" spans="1:8" x14ac:dyDescent="0.25">
      <c r="A30" s="7">
        <v>27</v>
      </c>
      <c r="B30" s="8" t="s">
        <v>21</v>
      </c>
      <c r="C30" s="12">
        <v>4100</v>
      </c>
      <c r="D30" s="7" t="s">
        <v>120</v>
      </c>
      <c r="E30" s="23">
        <v>5.310058304</v>
      </c>
      <c r="F30" s="2">
        <f t="shared" si="0"/>
        <v>21771.239046400002</v>
      </c>
      <c r="G30" s="13"/>
      <c r="H30" s="13"/>
    </row>
    <row r="31" spans="1:8" x14ac:dyDescent="0.25">
      <c r="A31" s="7">
        <v>28</v>
      </c>
      <c r="B31" s="8" t="s">
        <v>71</v>
      </c>
      <c r="C31" s="12">
        <v>18000</v>
      </c>
      <c r="D31" s="7" t="s">
        <v>120</v>
      </c>
      <c r="E31" s="23">
        <v>5.3050381039999994</v>
      </c>
      <c r="F31" s="2">
        <f t="shared" si="0"/>
        <v>95490.685871999987</v>
      </c>
      <c r="G31" s="13"/>
      <c r="H31" s="13"/>
    </row>
    <row r="32" spans="1:8" ht="25.5" x14ac:dyDescent="0.25">
      <c r="A32" s="7">
        <v>29</v>
      </c>
      <c r="B32" s="8" t="s">
        <v>23</v>
      </c>
      <c r="C32" s="12">
        <v>13000</v>
      </c>
      <c r="D32" s="7" t="s">
        <v>22</v>
      </c>
      <c r="E32" s="23">
        <v>22.722432000000001</v>
      </c>
      <c r="F32" s="2">
        <f t="shared" si="0"/>
        <v>295391.61600000004</v>
      </c>
      <c r="G32" s="13"/>
      <c r="H32" s="13"/>
    </row>
    <row r="33" spans="1:8" ht="25.5" x14ac:dyDescent="0.25">
      <c r="A33" s="7">
        <v>30</v>
      </c>
      <c r="B33" s="8" t="s">
        <v>24</v>
      </c>
      <c r="C33" s="12">
        <v>900</v>
      </c>
      <c r="D33" s="7" t="s">
        <v>22</v>
      </c>
      <c r="E33" s="23">
        <v>24.486431999999997</v>
      </c>
      <c r="F33" s="2">
        <f t="shared" si="0"/>
        <v>22037.788799999998</v>
      </c>
      <c r="G33" s="13"/>
      <c r="H33" s="13"/>
    </row>
    <row r="34" spans="1:8" ht="25.5" x14ac:dyDescent="0.25">
      <c r="A34" s="7">
        <v>31</v>
      </c>
      <c r="B34" s="8" t="s">
        <v>25</v>
      </c>
      <c r="C34" s="12">
        <v>3000</v>
      </c>
      <c r="D34" s="7" t="s">
        <v>22</v>
      </c>
      <c r="E34" s="23">
        <v>12.497112</v>
      </c>
      <c r="F34" s="2">
        <f t="shared" si="0"/>
        <v>37491.335999999996</v>
      </c>
      <c r="G34" s="13"/>
      <c r="H34" s="13"/>
    </row>
    <row r="35" spans="1:8" ht="25.5" x14ac:dyDescent="0.25">
      <c r="A35" s="7">
        <v>32</v>
      </c>
      <c r="B35" s="8" t="s">
        <v>26</v>
      </c>
      <c r="C35" s="12">
        <v>16000</v>
      </c>
      <c r="D35" s="7" t="s">
        <v>22</v>
      </c>
      <c r="E35" s="23">
        <v>16.125912</v>
      </c>
      <c r="F35" s="2">
        <f t="shared" si="0"/>
        <v>258014.592</v>
      </c>
      <c r="G35" s="13"/>
      <c r="H35" s="13"/>
    </row>
    <row r="36" spans="1:8" ht="25.5" x14ac:dyDescent="0.25">
      <c r="A36" s="7">
        <v>33</v>
      </c>
      <c r="B36" s="8" t="s">
        <v>27</v>
      </c>
      <c r="C36" s="12">
        <v>5300</v>
      </c>
      <c r="D36" s="7" t="s">
        <v>22</v>
      </c>
      <c r="E36" s="23">
        <v>19.754711999999998</v>
      </c>
      <c r="F36" s="2">
        <f t="shared" si="0"/>
        <v>104699.97359999998</v>
      </c>
      <c r="G36" s="13"/>
      <c r="H36" s="13"/>
    </row>
    <row r="37" spans="1:8" x14ac:dyDescent="0.25">
      <c r="A37" s="7">
        <v>34</v>
      </c>
      <c r="B37" s="8" t="s">
        <v>68</v>
      </c>
      <c r="C37" s="4">
        <v>900</v>
      </c>
      <c r="D37" s="7" t="s">
        <v>19</v>
      </c>
      <c r="E37" s="23">
        <v>23.361144505084749</v>
      </c>
      <c r="F37" s="2">
        <f t="shared" si="0"/>
        <v>21025.030054576273</v>
      </c>
      <c r="G37" s="13"/>
      <c r="H37" s="13"/>
    </row>
    <row r="38" spans="1:8" ht="25.5" x14ac:dyDescent="0.25">
      <c r="A38" s="7">
        <v>35</v>
      </c>
      <c r="B38" s="8" t="s">
        <v>28</v>
      </c>
      <c r="C38" s="4">
        <v>600</v>
      </c>
      <c r="D38" s="7" t="s">
        <v>22</v>
      </c>
      <c r="E38" s="23">
        <v>12.047292000000001</v>
      </c>
      <c r="F38" s="2">
        <f t="shared" si="0"/>
        <v>7228.3752000000004</v>
      </c>
      <c r="G38" s="13"/>
      <c r="H38" s="13"/>
    </row>
    <row r="39" spans="1:8" ht="25.5" x14ac:dyDescent="0.25">
      <c r="A39" s="7">
        <v>36</v>
      </c>
      <c r="B39" s="8" t="s">
        <v>29</v>
      </c>
      <c r="C39" s="12">
        <v>26</v>
      </c>
      <c r="D39" s="7" t="s">
        <v>22</v>
      </c>
      <c r="E39" s="23">
        <v>7.3771199999999997</v>
      </c>
      <c r="F39" s="2">
        <f t="shared" si="0"/>
        <v>191.80511999999999</v>
      </c>
      <c r="G39" s="13"/>
      <c r="H39" s="13"/>
    </row>
    <row r="40" spans="1:8" x14ac:dyDescent="0.25">
      <c r="A40" s="7">
        <v>37</v>
      </c>
      <c r="B40" s="8" t="s">
        <v>30</v>
      </c>
      <c r="C40" s="12">
        <v>50</v>
      </c>
      <c r="D40" s="7" t="s">
        <v>22</v>
      </c>
      <c r="E40" s="23">
        <v>3.9403199999999998</v>
      </c>
      <c r="F40" s="2">
        <f t="shared" si="0"/>
        <v>197.01599999999999</v>
      </c>
      <c r="G40" s="13"/>
      <c r="H40" s="13"/>
    </row>
    <row r="41" spans="1:8" ht="22.5" customHeight="1" x14ac:dyDescent="0.25">
      <c r="A41" s="7">
        <v>38</v>
      </c>
      <c r="B41" s="8" t="s">
        <v>31</v>
      </c>
      <c r="C41" s="12">
        <v>200</v>
      </c>
      <c r="D41" s="7" t="s">
        <v>22</v>
      </c>
      <c r="E41" s="23">
        <v>3.5895200000000003</v>
      </c>
      <c r="F41" s="2">
        <f t="shared" si="0"/>
        <v>717.904</v>
      </c>
      <c r="G41" s="13"/>
      <c r="H41" s="13"/>
    </row>
    <row r="42" spans="1:8" x14ac:dyDescent="0.25">
      <c r="A42" s="7">
        <v>39</v>
      </c>
      <c r="B42" s="8" t="s">
        <v>32</v>
      </c>
      <c r="C42" s="12">
        <v>150</v>
      </c>
      <c r="D42" s="7" t="s">
        <v>22</v>
      </c>
      <c r="E42" s="23">
        <v>35.829067200000004</v>
      </c>
      <c r="F42" s="2">
        <f t="shared" si="0"/>
        <v>5374.3600800000004</v>
      </c>
      <c r="G42" s="13"/>
      <c r="H42" s="13"/>
    </row>
    <row r="43" spans="1:8" x14ac:dyDescent="0.25">
      <c r="A43" s="7">
        <v>40</v>
      </c>
      <c r="B43" s="8" t="s">
        <v>33</v>
      </c>
      <c r="C43" s="12">
        <v>200</v>
      </c>
      <c r="D43" s="7" t="s">
        <v>22</v>
      </c>
      <c r="E43" s="23">
        <v>45.373567200000004</v>
      </c>
      <c r="F43" s="2">
        <f t="shared" si="0"/>
        <v>9074.7134400000014</v>
      </c>
      <c r="G43" s="13"/>
      <c r="H43" s="13"/>
    </row>
    <row r="44" spans="1:8" x14ac:dyDescent="0.25">
      <c r="A44" s="7">
        <v>41</v>
      </c>
      <c r="B44" s="8" t="s">
        <v>34</v>
      </c>
      <c r="C44" s="12">
        <v>50</v>
      </c>
      <c r="D44" s="7" t="s">
        <v>22</v>
      </c>
      <c r="E44" s="23">
        <v>7.1955672000000011</v>
      </c>
      <c r="F44" s="2">
        <f t="shared" si="0"/>
        <v>359.77836000000008</v>
      </c>
      <c r="G44" s="13"/>
      <c r="H44" s="13"/>
    </row>
    <row r="45" spans="1:8" x14ac:dyDescent="0.25">
      <c r="A45" s="7">
        <v>42</v>
      </c>
      <c r="B45" s="8" t="s">
        <v>35</v>
      </c>
      <c r="C45" s="12">
        <v>50</v>
      </c>
      <c r="D45" s="7" t="s">
        <v>22</v>
      </c>
      <c r="E45" s="23">
        <v>7.3732272000000005</v>
      </c>
      <c r="F45" s="2">
        <f t="shared" si="0"/>
        <v>368.66136</v>
      </c>
      <c r="G45" s="13"/>
      <c r="H45" s="13"/>
    </row>
    <row r="46" spans="1:8" x14ac:dyDescent="0.25">
      <c r="A46" s="7">
        <v>43</v>
      </c>
      <c r="B46" s="8" t="s">
        <v>36</v>
      </c>
      <c r="C46" s="12">
        <v>9000</v>
      </c>
      <c r="D46" s="7" t="s">
        <v>19</v>
      </c>
      <c r="E46" s="23">
        <v>40.657118644067793</v>
      </c>
      <c r="F46" s="2">
        <f t="shared" si="0"/>
        <v>365914.06779661012</v>
      </c>
      <c r="G46" s="13"/>
      <c r="H46" s="13"/>
    </row>
    <row r="47" spans="1:8" x14ac:dyDescent="0.25">
      <c r="A47" s="7">
        <v>44</v>
      </c>
      <c r="B47" s="8" t="s">
        <v>37</v>
      </c>
      <c r="C47" s="12">
        <v>0.5</v>
      </c>
      <c r="D47" s="7" t="s">
        <v>19</v>
      </c>
      <c r="E47" s="23">
        <v>87.427999999999983</v>
      </c>
      <c r="F47" s="2">
        <f t="shared" si="0"/>
        <v>43.713999999999992</v>
      </c>
      <c r="G47" s="13"/>
      <c r="H47" s="13"/>
    </row>
    <row r="48" spans="1:8" ht="21.6" customHeight="1" x14ac:dyDescent="0.25">
      <c r="A48" s="7">
        <v>45</v>
      </c>
      <c r="B48" s="8" t="s">
        <v>72</v>
      </c>
      <c r="C48" s="12">
        <v>0.5</v>
      </c>
      <c r="D48" s="7" t="s">
        <v>19</v>
      </c>
      <c r="E48" s="23">
        <v>253.67387999999997</v>
      </c>
      <c r="F48" s="2">
        <f t="shared" si="0"/>
        <v>126.83693999999998</v>
      </c>
      <c r="G48" s="13"/>
      <c r="H48" s="13"/>
    </row>
    <row r="49" spans="1:8" ht="25.5" x14ac:dyDescent="0.25">
      <c r="A49" s="7">
        <v>46</v>
      </c>
      <c r="B49" s="8" t="s">
        <v>92</v>
      </c>
      <c r="C49" s="12">
        <v>50</v>
      </c>
      <c r="D49" s="7" t="s">
        <v>19</v>
      </c>
      <c r="E49" s="23">
        <v>265.39712999999995</v>
      </c>
      <c r="F49" s="2">
        <f t="shared" si="0"/>
        <v>13269.856499999998</v>
      </c>
      <c r="G49" s="13"/>
      <c r="H49" s="13"/>
    </row>
    <row r="50" spans="1:8" ht="23.45" customHeight="1" x14ac:dyDescent="0.25">
      <c r="A50" s="7">
        <v>47</v>
      </c>
      <c r="B50" s="8" t="s">
        <v>58</v>
      </c>
      <c r="C50" s="12">
        <v>20</v>
      </c>
      <c r="D50" s="7" t="s">
        <v>19</v>
      </c>
      <c r="E50" s="23">
        <v>671.72246499999994</v>
      </c>
      <c r="F50" s="2">
        <f t="shared" si="0"/>
        <v>13434.449299999998</v>
      </c>
      <c r="G50" s="13"/>
      <c r="H50" s="13"/>
    </row>
    <row r="51" spans="1:8" ht="25.5" x14ac:dyDescent="0.25">
      <c r="A51" s="7">
        <v>48</v>
      </c>
      <c r="B51" s="8" t="s">
        <v>38</v>
      </c>
      <c r="C51" s="12">
        <v>5.8</v>
      </c>
      <c r="D51" s="7" t="s">
        <v>19</v>
      </c>
      <c r="E51" s="23">
        <v>11.5998</v>
      </c>
      <c r="F51" s="2">
        <f t="shared" si="0"/>
        <v>67.278840000000002</v>
      </c>
      <c r="G51" s="13"/>
      <c r="H51" s="13"/>
    </row>
    <row r="52" spans="1:8" ht="25.5" x14ac:dyDescent="0.25">
      <c r="A52" s="7">
        <v>49</v>
      </c>
      <c r="B52" s="8" t="s">
        <v>45</v>
      </c>
      <c r="C52" s="4">
        <v>30</v>
      </c>
      <c r="D52" s="7" t="s">
        <v>22</v>
      </c>
      <c r="E52" s="23">
        <v>93.095838000000001</v>
      </c>
      <c r="F52" s="2">
        <f t="shared" si="0"/>
        <v>2792.8751400000001</v>
      </c>
      <c r="G52" s="13"/>
      <c r="H52" s="13"/>
    </row>
    <row r="53" spans="1:8" ht="25.5" x14ac:dyDescent="0.25">
      <c r="A53" s="7">
        <v>50</v>
      </c>
      <c r="B53" s="8" t="s">
        <v>46</v>
      </c>
      <c r="C53" s="4">
        <v>30</v>
      </c>
      <c r="D53" s="7" t="s">
        <v>22</v>
      </c>
      <c r="E53" s="23">
        <v>81.315098399999997</v>
      </c>
      <c r="F53" s="2">
        <f t="shared" si="0"/>
        <v>2439.4529520000001</v>
      </c>
      <c r="G53" s="13"/>
      <c r="H53" s="13"/>
    </row>
    <row r="54" spans="1:8" ht="25.5" x14ac:dyDescent="0.25">
      <c r="A54" s="7">
        <v>51</v>
      </c>
      <c r="B54" s="8" t="s">
        <v>47</v>
      </c>
      <c r="C54" s="4">
        <v>30</v>
      </c>
      <c r="D54" s="7" t="s">
        <v>22</v>
      </c>
      <c r="E54" s="23">
        <v>72.746837999999997</v>
      </c>
      <c r="F54" s="2">
        <f t="shared" si="0"/>
        <v>2182.4051399999998</v>
      </c>
      <c r="G54" s="13"/>
      <c r="H54" s="13"/>
    </row>
    <row r="55" spans="1:8" ht="25.5" x14ac:dyDescent="0.25">
      <c r="A55" s="7">
        <v>52</v>
      </c>
      <c r="B55" s="8" t="s">
        <v>43</v>
      </c>
      <c r="C55" s="4">
        <v>20</v>
      </c>
      <c r="D55" s="7" t="s">
        <v>22</v>
      </c>
      <c r="E55" s="23">
        <v>8.4868380000000005</v>
      </c>
      <c r="F55" s="2">
        <f t="shared" si="0"/>
        <v>169.73676</v>
      </c>
      <c r="G55" s="13"/>
      <c r="H55" s="13"/>
    </row>
    <row r="56" spans="1:8" ht="25.5" x14ac:dyDescent="0.25">
      <c r="A56" s="7">
        <v>53</v>
      </c>
      <c r="B56" s="8" t="s">
        <v>48</v>
      </c>
      <c r="C56" s="4">
        <v>30</v>
      </c>
      <c r="D56" s="7" t="s">
        <v>22</v>
      </c>
      <c r="E56" s="23">
        <v>45.972098400000007</v>
      </c>
      <c r="F56" s="2">
        <f t="shared" si="0"/>
        <v>1379.1629520000001</v>
      </c>
      <c r="G56" s="13"/>
      <c r="H56" s="13"/>
    </row>
    <row r="57" spans="1:8" ht="25.5" x14ac:dyDescent="0.25">
      <c r="A57" s="7">
        <v>54</v>
      </c>
      <c r="B57" s="8" t="s">
        <v>69</v>
      </c>
      <c r="C57" s="4">
        <v>40</v>
      </c>
      <c r="D57" s="7" t="s">
        <v>22</v>
      </c>
      <c r="E57" s="23">
        <v>8.4870984000000007</v>
      </c>
      <c r="F57" s="2">
        <f t="shared" si="0"/>
        <v>339.48393600000003</v>
      </c>
      <c r="G57" s="13"/>
      <c r="H57" s="13"/>
    </row>
    <row r="58" spans="1:8" ht="38.25" x14ac:dyDescent="0.25">
      <c r="A58" s="7">
        <v>55</v>
      </c>
      <c r="B58" s="8" t="s">
        <v>49</v>
      </c>
      <c r="C58" s="4">
        <v>40</v>
      </c>
      <c r="D58" s="7" t="s">
        <v>22</v>
      </c>
      <c r="E58" s="23">
        <v>81.980159999999998</v>
      </c>
      <c r="F58" s="2">
        <f t="shared" si="0"/>
        <v>3279.2064</v>
      </c>
      <c r="G58" s="13"/>
      <c r="H58" s="13"/>
    </row>
    <row r="59" spans="1:8" ht="38.25" x14ac:dyDescent="0.25">
      <c r="A59" s="7">
        <v>56</v>
      </c>
      <c r="B59" s="8" t="s">
        <v>50</v>
      </c>
      <c r="C59" s="4">
        <v>20</v>
      </c>
      <c r="D59" s="7" t="s">
        <v>22</v>
      </c>
      <c r="E59" s="23">
        <v>93.096098400000002</v>
      </c>
      <c r="F59" s="2">
        <f t="shared" si="0"/>
        <v>1861.9219680000001</v>
      </c>
      <c r="G59" s="13"/>
      <c r="H59" s="13"/>
    </row>
    <row r="60" spans="1:8" ht="38.25" x14ac:dyDescent="0.25">
      <c r="A60" s="7">
        <v>57</v>
      </c>
      <c r="B60" s="8" t="s">
        <v>51</v>
      </c>
      <c r="C60" s="4">
        <v>20</v>
      </c>
      <c r="D60" s="7" t="s">
        <v>22</v>
      </c>
      <c r="E60" s="23">
        <v>81.980159999999998</v>
      </c>
      <c r="F60" s="2">
        <f t="shared" si="0"/>
        <v>1639.6032</v>
      </c>
      <c r="G60" s="13"/>
      <c r="H60" s="13"/>
    </row>
    <row r="61" spans="1:8" ht="38.25" x14ac:dyDescent="0.25">
      <c r="A61" s="7">
        <v>58</v>
      </c>
      <c r="B61" s="8" t="s">
        <v>52</v>
      </c>
      <c r="C61" s="4">
        <v>20</v>
      </c>
      <c r="D61" s="7" t="s">
        <v>22</v>
      </c>
      <c r="E61" s="23">
        <v>93.096098400000002</v>
      </c>
      <c r="F61" s="2">
        <f t="shared" si="0"/>
        <v>1861.9219680000001</v>
      </c>
      <c r="G61" s="13"/>
      <c r="H61" s="13"/>
    </row>
    <row r="62" spans="1:8" ht="38.25" x14ac:dyDescent="0.25">
      <c r="A62" s="7">
        <v>59</v>
      </c>
      <c r="B62" s="8" t="s">
        <v>53</v>
      </c>
      <c r="C62" s="4">
        <v>20</v>
      </c>
      <c r="D62" s="7" t="s">
        <v>22</v>
      </c>
      <c r="E62" s="23">
        <v>137.00709839999999</v>
      </c>
      <c r="F62" s="2">
        <f t="shared" si="0"/>
        <v>2740.1419679999999</v>
      </c>
      <c r="G62" s="13"/>
      <c r="H62" s="13"/>
    </row>
    <row r="63" spans="1:8" ht="25.5" x14ac:dyDescent="0.25">
      <c r="A63" s="7">
        <v>60</v>
      </c>
      <c r="B63" s="8" t="s">
        <v>44</v>
      </c>
      <c r="C63" s="4">
        <v>20</v>
      </c>
      <c r="D63" s="7" t="s">
        <v>22</v>
      </c>
      <c r="E63" s="23">
        <v>8.4868380000000005</v>
      </c>
      <c r="F63" s="2">
        <f t="shared" si="0"/>
        <v>169.73676</v>
      </c>
      <c r="G63" s="13"/>
      <c r="H63" s="13"/>
    </row>
    <row r="64" spans="1:8" ht="25.5" x14ac:dyDescent="0.25">
      <c r="A64" s="7">
        <v>61</v>
      </c>
      <c r="B64" s="8" t="s">
        <v>54</v>
      </c>
      <c r="C64" s="4">
        <v>20</v>
      </c>
      <c r="D64" s="7" t="s">
        <v>22</v>
      </c>
      <c r="E64" s="23">
        <v>30.335238000000004</v>
      </c>
      <c r="F64" s="2">
        <f t="shared" si="0"/>
        <v>606.70476000000008</v>
      </c>
      <c r="G64" s="13"/>
      <c r="H64" s="13"/>
    </row>
    <row r="65" spans="1:8" ht="25.5" x14ac:dyDescent="0.25">
      <c r="A65" s="7">
        <v>62</v>
      </c>
      <c r="B65" s="8" t="s">
        <v>55</v>
      </c>
      <c r="C65" s="4">
        <v>20</v>
      </c>
      <c r="D65" s="7" t="s">
        <v>22</v>
      </c>
      <c r="E65" s="23">
        <v>36.565638000000007</v>
      </c>
      <c r="F65" s="2">
        <f t="shared" si="0"/>
        <v>731.31276000000014</v>
      </c>
      <c r="G65" s="13"/>
      <c r="H65" s="13"/>
    </row>
    <row r="66" spans="1:8" ht="25.5" x14ac:dyDescent="0.25">
      <c r="A66" s="7">
        <v>63</v>
      </c>
      <c r="B66" s="8" t="s">
        <v>56</v>
      </c>
      <c r="C66" s="4">
        <v>20</v>
      </c>
      <c r="D66" s="7" t="s">
        <v>22</v>
      </c>
      <c r="E66" s="23">
        <v>8.4868380000000005</v>
      </c>
      <c r="F66" s="2">
        <f t="shared" si="0"/>
        <v>169.73676</v>
      </c>
      <c r="G66" s="13"/>
      <c r="H66" s="13"/>
    </row>
    <row r="67" spans="1:8" ht="25.5" x14ac:dyDescent="0.25">
      <c r="A67" s="7">
        <v>64</v>
      </c>
      <c r="B67" s="8" t="s">
        <v>57</v>
      </c>
      <c r="C67" s="4">
        <v>20</v>
      </c>
      <c r="D67" s="7" t="s">
        <v>22</v>
      </c>
      <c r="E67" s="23">
        <v>45.972098400000007</v>
      </c>
      <c r="F67" s="2">
        <f t="shared" si="0"/>
        <v>919.44196800000009</v>
      </c>
      <c r="G67" s="13"/>
      <c r="H67" s="13"/>
    </row>
    <row r="68" spans="1:8" x14ac:dyDescent="0.25">
      <c r="A68" s="7">
        <v>65</v>
      </c>
      <c r="B68" s="8" t="s">
        <v>41</v>
      </c>
      <c r="C68" s="4">
        <v>5</v>
      </c>
      <c r="D68" s="7" t="s">
        <v>19</v>
      </c>
      <c r="E68" s="23">
        <v>3.60642</v>
      </c>
      <c r="F68" s="2">
        <f t="shared" si="0"/>
        <v>18.0321</v>
      </c>
      <c r="G68" s="13"/>
      <c r="H68" s="13"/>
    </row>
    <row r="69" spans="1:8" x14ac:dyDescent="0.25">
      <c r="A69" s="7">
        <v>66</v>
      </c>
      <c r="B69" s="8" t="s">
        <v>42</v>
      </c>
      <c r="C69" s="4">
        <v>5</v>
      </c>
      <c r="D69" s="7" t="s">
        <v>19</v>
      </c>
      <c r="E69" s="23">
        <v>3.60642</v>
      </c>
      <c r="F69" s="2">
        <f t="shared" ref="F69:F101" si="1">C69*E69</f>
        <v>18.0321</v>
      </c>
      <c r="G69" s="13"/>
      <c r="H69" s="13"/>
    </row>
    <row r="70" spans="1:8" ht="25.5" x14ac:dyDescent="0.25">
      <c r="A70" s="7">
        <v>67</v>
      </c>
      <c r="B70" s="8" t="s">
        <v>70</v>
      </c>
      <c r="C70" s="4">
        <v>20</v>
      </c>
      <c r="D70" s="7" t="s">
        <v>19</v>
      </c>
      <c r="E70" s="23">
        <v>15.389750000000001</v>
      </c>
      <c r="F70" s="2">
        <f t="shared" si="1"/>
        <v>307.79500000000002</v>
      </c>
      <c r="G70" s="13"/>
      <c r="H70" s="13"/>
    </row>
    <row r="71" spans="1:8" x14ac:dyDescent="0.25">
      <c r="A71" s="7">
        <v>68</v>
      </c>
      <c r="B71" s="8" t="s">
        <v>81</v>
      </c>
      <c r="C71" s="4">
        <v>500</v>
      </c>
      <c r="D71" s="7" t="s">
        <v>22</v>
      </c>
      <c r="E71" s="23">
        <v>2.9119169999999999</v>
      </c>
      <c r="F71" s="2">
        <f t="shared" si="1"/>
        <v>1455.9585</v>
      </c>
      <c r="G71" s="13"/>
      <c r="H71" s="13"/>
    </row>
    <row r="72" spans="1:8" x14ac:dyDescent="0.25">
      <c r="A72" s="7">
        <v>69</v>
      </c>
      <c r="B72" s="8" t="s">
        <v>82</v>
      </c>
      <c r="C72" s="4">
        <v>6000</v>
      </c>
      <c r="D72" s="7" t="s">
        <v>22</v>
      </c>
      <c r="E72" s="23">
        <v>4.0854770644067795</v>
      </c>
      <c r="F72" s="2">
        <f t="shared" si="1"/>
        <v>24512.862386440676</v>
      </c>
      <c r="G72" s="13"/>
      <c r="H72" s="13"/>
    </row>
    <row r="73" spans="1:8" x14ac:dyDescent="0.25">
      <c r="A73" s="7">
        <v>70</v>
      </c>
      <c r="B73" s="8" t="s">
        <v>83</v>
      </c>
      <c r="C73" s="4">
        <v>50</v>
      </c>
      <c r="D73" s="7" t="s">
        <v>85</v>
      </c>
      <c r="E73" s="23">
        <v>229.35</v>
      </c>
      <c r="F73" s="2">
        <f t="shared" si="1"/>
        <v>11467.5</v>
      </c>
      <c r="G73" s="13"/>
      <c r="H73" s="13"/>
    </row>
    <row r="74" spans="1:8" x14ac:dyDescent="0.25">
      <c r="A74" s="7">
        <v>71</v>
      </c>
      <c r="B74" s="8" t="s">
        <v>84</v>
      </c>
      <c r="C74" s="4">
        <v>100</v>
      </c>
      <c r="D74" s="7" t="s">
        <v>22</v>
      </c>
      <c r="E74" s="23">
        <v>2.2015682999999995</v>
      </c>
      <c r="F74" s="2">
        <f t="shared" si="1"/>
        <v>220.15682999999996</v>
      </c>
      <c r="G74" s="13"/>
      <c r="H74" s="13"/>
    </row>
    <row r="75" spans="1:8" x14ac:dyDescent="0.25">
      <c r="A75" s="7">
        <v>72</v>
      </c>
      <c r="B75" s="8" t="s">
        <v>100</v>
      </c>
      <c r="C75" s="3">
        <v>200</v>
      </c>
      <c r="D75" s="7" t="s">
        <v>40</v>
      </c>
      <c r="E75" s="23">
        <v>30.45805</v>
      </c>
      <c r="F75" s="2">
        <f t="shared" si="1"/>
        <v>6091.61</v>
      </c>
      <c r="G75" s="13"/>
      <c r="H75" s="13"/>
    </row>
    <row r="76" spans="1:8" x14ac:dyDescent="0.25">
      <c r="A76" s="7">
        <v>73</v>
      </c>
      <c r="B76" s="8" t="s">
        <v>102</v>
      </c>
      <c r="C76" s="4">
        <v>30</v>
      </c>
      <c r="D76" s="7" t="s">
        <v>40</v>
      </c>
      <c r="E76" s="23">
        <v>89.58250000000001</v>
      </c>
      <c r="F76" s="2">
        <f t="shared" si="1"/>
        <v>2687.4750000000004</v>
      </c>
      <c r="G76" s="13"/>
      <c r="H76" s="13"/>
    </row>
    <row r="77" spans="1:8" x14ac:dyDescent="0.25">
      <c r="A77" s="7">
        <v>74</v>
      </c>
      <c r="B77" s="8" t="s">
        <v>103</v>
      </c>
      <c r="C77" s="5">
        <v>5</v>
      </c>
      <c r="D77" s="7" t="s">
        <v>40</v>
      </c>
      <c r="E77" s="23">
        <v>179.16500000000002</v>
      </c>
      <c r="F77" s="2">
        <f t="shared" si="1"/>
        <v>895.82500000000005</v>
      </c>
      <c r="G77" s="13"/>
      <c r="H77" s="13"/>
    </row>
    <row r="78" spans="1:8" x14ac:dyDescent="0.25">
      <c r="A78" s="7">
        <v>75</v>
      </c>
      <c r="B78" s="8" t="s">
        <v>104</v>
      </c>
      <c r="C78" s="6">
        <v>100</v>
      </c>
      <c r="D78" s="7" t="s">
        <v>40</v>
      </c>
      <c r="E78" s="23">
        <v>69.874350000000007</v>
      </c>
      <c r="F78" s="2">
        <f t="shared" si="1"/>
        <v>6987.4350000000004</v>
      </c>
      <c r="G78" s="13"/>
      <c r="H78" s="13"/>
    </row>
    <row r="79" spans="1:8" x14ac:dyDescent="0.25">
      <c r="A79" s="7">
        <v>76</v>
      </c>
      <c r="B79" s="8" t="s">
        <v>105</v>
      </c>
      <c r="C79" s="6">
        <v>35</v>
      </c>
      <c r="D79" s="7" t="s">
        <v>40</v>
      </c>
      <c r="E79" s="23">
        <v>103.9157</v>
      </c>
      <c r="F79" s="2">
        <f t="shared" si="1"/>
        <v>3637.0495000000001</v>
      </c>
      <c r="G79" s="13"/>
      <c r="H79" s="13"/>
    </row>
    <row r="80" spans="1:8" x14ac:dyDescent="0.25">
      <c r="A80" s="7">
        <v>77</v>
      </c>
      <c r="B80" s="8" t="s">
        <v>106</v>
      </c>
      <c r="C80" s="5">
        <v>9</v>
      </c>
      <c r="D80" s="7" t="s">
        <v>40</v>
      </c>
      <c r="E80" s="23">
        <v>171.9984</v>
      </c>
      <c r="F80" s="2">
        <f t="shared" si="1"/>
        <v>1547.9856</v>
      </c>
      <c r="G80" s="13"/>
      <c r="H80" s="13"/>
    </row>
    <row r="81" spans="1:9" x14ac:dyDescent="0.25">
      <c r="A81" s="7">
        <v>78</v>
      </c>
      <c r="B81" s="8" t="s">
        <v>107</v>
      </c>
      <c r="C81" s="6">
        <v>30</v>
      </c>
      <c r="D81" s="7" t="s">
        <v>40</v>
      </c>
      <c r="E81" s="23">
        <v>33.071060000000003</v>
      </c>
      <c r="F81" s="2">
        <f t="shared" si="1"/>
        <v>992.13180000000011</v>
      </c>
      <c r="G81" s="13"/>
      <c r="H81" s="13"/>
    </row>
    <row r="82" spans="1:9" x14ac:dyDescent="0.25">
      <c r="A82" s="7">
        <v>79</v>
      </c>
      <c r="B82" s="8" t="s">
        <v>108</v>
      </c>
      <c r="C82" s="6">
        <v>5</v>
      </c>
      <c r="D82" s="7" t="s">
        <v>40</v>
      </c>
      <c r="E82" s="23">
        <v>77.040950000000009</v>
      </c>
      <c r="F82" s="2">
        <f t="shared" si="1"/>
        <v>385.20475000000005</v>
      </c>
      <c r="G82" s="13"/>
      <c r="H82" s="13"/>
    </row>
    <row r="83" spans="1:9" x14ac:dyDescent="0.25">
      <c r="A83" s="7">
        <v>80</v>
      </c>
      <c r="B83" s="8" t="s">
        <v>109</v>
      </c>
      <c r="C83" s="6">
        <v>3</v>
      </c>
      <c r="D83" s="7" t="s">
        <v>40</v>
      </c>
      <c r="E83" s="23">
        <v>171.9984</v>
      </c>
      <c r="F83" s="2">
        <f t="shared" si="1"/>
        <v>515.99520000000007</v>
      </c>
      <c r="G83" s="13"/>
      <c r="H83" s="13"/>
    </row>
    <row r="84" spans="1:9" ht="25.5" x14ac:dyDescent="0.25">
      <c r="A84" s="7">
        <v>81</v>
      </c>
      <c r="B84" s="8" t="s">
        <v>86</v>
      </c>
      <c r="C84" s="5">
        <v>70</v>
      </c>
      <c r="D84" s="7" t="s">
        <v>40</v>
      </c>
      <c r="E84" s="23">
        <v>114.27544048903292</v>
      </c>
      <c r="F84" s="2">
        <f t="shared" si="1"/>
        <v>7999.2808342323042</v>
      </c>
      <c r="G84" s="13"/>
      <c r="H84" s="13"/>
    </row>
    <row r="85" spans="1:9" x14ac:dyDescent="0.25">
      <c r="A85" s="7">
        <v>82</v>
      </c>
      <c r="B85" s="8" t="s">
        <v>118</v>
      </c>
      <c r="C85" s="4">
        <v>50</v>
      </c>
      <c r="D85" s="7" t="s">
        <v>40</v>
      </c>
      <c r="E85" s="23">
        <v>11.867999999999999</v>
      </c>
      <c r="F85" s="2">
        <f t="shared" si="1"/>
        <v>593.4</v>
      </c>
      <c r="G85" s="13"/>
      <c r="H85" s="13"/>
    </row>
    <row r="86" spans="1:9" x14ac:dyDescent="0.25">
      <c r="A86" s="7">
        <v>83</v>
      </c>
      <c r="B86" s="8" t="s">
        <v>110</v>
      </c>
      <c r="C86" s="6">
        <v>30</v>
      </c>
      <c r="D86" s="7" t="s">
        <v>40</v>
      </c>
      <c r="E86" s="23">
        <v>3.2674000000000003</v>
      </c>
      <c r="F86" s="2">
        <f t="shared" si="1"/>
        <v>98.022000000000006</v>
      </c>
      <c r="G86" s="13"/>
      <c r="H86" s="13"/>
    </row>
    <row r="87" spans="1:9" x14ac:dyDescent="0.25">
      <c r="A87" s="7">
        <v>84</v>
      </c>
      <c r="B87" s="8" t="s">
        <v>111</v>
      </c>
      <c r="C87" s="6">
        <v>30</v>
      </c>
      <c r="D87" s="7" t="s">
        <v>40</v>
      </c>
      <c r="E87" s="23">
        <v>3.2674000000000003</v>
      </c>
      <c r="F87" s="2">
        <f t="shared" si="1"/>
        <v>98.022000000000006</v>
      </c>
      <c r="G87" s="13"/>
      <c r="H87" s="13"/>
    </row>
    <row r="88" spans="1:9" x14ac:dyDescent="0.25">
      <c r="A88" s="7">
        <v>85</v>
      </c>
      <c r="B88" s="8" t="s">
        <v>101</v>
      </c>
      <c r="C88" s="5">
        <v>30</v>
      </c>
      <c r="D88" s="7" t="s">
        <v>40</v>
      </c>
      <c r="E88" s="2">
        <v>103.88565596727517</v>
      </c>
      <c r="F88" s="2">
        <f t="shared" si="1"/>
        <v>3116.5696790182551</v>
      </c>
      <c r="G88" s="13"/>
      <c r="H88" s="13"/>
    </row>
    <row r="89" spans="1:9" x14ac:dyDescent="0.25">
      <c r="A89" s="7">
        <v>86</v>
      </c>
      <c r="B89" s="8" t="s">
        <v>73</v>
      </c>
      <c r="C89" s="6">
        <v>40</v>
      </c>
      <c r="D89" s="7" t="s">
        <v>40</v>
      </c>
      <c r="E89" s="33">
        <f>E92*0.1</f>
        <v>22.746560492631577</v>
      </c>
      <c r="F89" s="2">
        <f t="shared" si="1"/>
        <v>909.86241970526305</v>
      </c>
      <c r="G89" s="13"/>
      <c r="H89" s="13"/>
    </row>
    <row r="90" spans="1:9" x14ac:dyDescent="0.25">
      <c r="A90" s="7">
        <v>87</v>
      </c>
      <c r="B90" s="8" t="s">
        <v>74</v>
      </c>
      <c r="C90" s="6">
        <v>25</v>
      </c>
      <c r="D90" s="7" t="s">
        <v>40</v>
      </c>
      <c r="E90" s="33">
        <v>56.866401231578941</v>
      </c>
      <c r="F90" s="2">
        <f t="shared" si="1"/>
        <v>1421.6600307894735</v>
      </c>
      <c r="G90" s="13"/>
      <c r="H90" s="13"/>
    </row>
    <row r="91" spans="1:9" x14ac:dyDescent="0.25">
      <c r="A91" s="7">
        <v>88</v>
      </c>
      <c r="B91" s="8" t="s">
        <v>75</v>
      </c>
      <c r="C91" s="6">
        <v>25</v>
      </c>
      <c r="D91" s="7" t="s">
        <v>40</v>
      </c>
      <c r="E91" s="33">
        <v>113.73280246315788</v>
      </c>
      <c r="F91" s="2">
        <f t="shared" si="1"/>
        <v>2843.3200615789469</v>
      </c>
      <c r="G91" s="13"/>
      <c r="H91" s="13"/>
    </row>
    <row r="92" spans="1:9" x14ac:dyDescent="0.25">
      <c r="A92" s="7">
        <v>89</v>
      </c>
      <c r="B92" s="8" t="s">
        <v>76</v>
      </c>
      <c r="C92" s="6">
        <v>40</v>
      </c>
      <c r="D92" s="7" t="s">
        <v>40</v>
      </c>
      <c r="E92" s="33">
        <v>227.46560492631576</v>
      </c>
      <c r="F92" s="2">
        <f t="shared" si="1"/>
        <v>9098.6241970526298</v>
      </c>
      <c r="G92" s="13"/>
      <c r="H92" s="13"/>
      <c r="I92" s="34"/>
    </row>
    <row r="93" spans="1:9" x14ac:dyDescent="0.25">
      <c r="A93" s="7">
        <v>90</v>
      </c>
      <c r="B93" s="8" t="s">
        <v>77</v>
      </c>
      <c r="C93" s="6">
        <v>10</v>
      </c>
      <c r="D93" s="7" t="s">
        <v>40</v>
      </c>
      <c r="E93" s="33">
        <f>E97*0.1</f>
        <v>5.1942827983637585</v>
      </c>
      <c r="F93" s="2">
        <f t="shared" si="1"/>
        <v>51.942827983637585</v>
      </c>
      <c r="G93" s="13"/>
      <c r="H93" s="13"/>
    </row>
    <row r="94" spans="1:9" x14ac:dyDescent="0.25">
      <c r="A94" s="7">
        <v>91</v>
      </c>
      <c r="B94" s="8" t="s">
        <v>78</v>
      </c>
      <c r="C94" s="6">
        <v>10</v>
      </c>
      <c r="D94" s="7" t="s">
        <v>40</v>
      </c>
      <c r="E94" s="33">
        <f>E95/2</f>
        <v>7.3220679999999998</v>
      </c>
      <c r="F94" s="2">
        <f t="shared" si="1"/>
        <v>73.220680000000002</v>
      </c>
      <c r="G94" s="13"/>
      <c r="H94" s="13"/>
    </row>
    <row r="95" spans="1:9" x14ac:dyDescent="0.25">
      <c r="A95" s="7">
        <v>92</v>
      </c>
      <c r="B95" s="8" t="s">
        <v>79</v>
      </c>
      <c r="C95" s="6">
        <v>20</v>
      </c>
      <c r="D95" s="7" t="s">
        <v>40</v>
      </c>
      <c r="E95" s="33">
        <f>E96/2</f>
        <v>14.644136</v>
      </c>
      <c r="F95" s="2">
        <f t="shared" si="1"/>
        <v>292.88272000000001</v>
      </c>
      <c r="G95" s="13"/>
      <c r="H95" s="13"/>
    </row>
    <row r="96" spans="1:9" x14ac:dyDescent="0.25">
      <c r="A96" s="7">
        <v>93</v>
      </c>
      <c r="B96" s="8" t="s">
        <v>80</v>
      </c>
      <c r="C96" s="6">
        <v>30</v>
      </c>
      <c r="D96" s="7" t="s">
        <v>40</v>
      </c>
      <c r="E96" s="33">
        <v>29.288271999999999</v>
      </c>
      <c r="F96" s="2">
        <f t="shared" si="1"/>
        <v>878.64815999999996</v>
      </c>
      <c r="G96" s="13"/>
      <c r="H96" s="13"/>
    </row>
    <row r="97" spans="1:8" x14ac:dyDescent="0.25">
      <c r="A97" s="7">
        <v>94</v>
      </c>
      <c r="B97" s="9" t="s">
        <v>117</v>
      </c>
      <c r="C97" s="6">
        <v>10</v>
      </c>
      <c r="D97" s="7" t="s">
        <v>40</v>
      </c>
      <c r="E97" s="33">
        <v>51.942827983637585</v>
      </c>
      <c r="F97" s="2">
        <f t="shared" si="1"/>
        <v>519.42827983637585</v>
      </c>
      <c r="G97" s="13"/>
      <c r="H97" s="13"/>
    </row>
    <row r="98" spans="1:8" x14ac:dyDescent="0.25">
      <c r="A98" s="7">
        <v>95</v>
      </c>
      <c r="B98" s="9" t="s">
        <v>114</v>
      </c>
      <c r="C98" s="6">
        <v>5</v>
      </c>
      <c r="D98" s="7" t="s">
        <v>40</v>
      </c>
      <c r="E98" s="33">
        <f>E99/2</f>
        <v>135.59273875</v>
      </c>
      <c r="F98" s="2">
        <f t="shared" si="1"/>
        <v>677.96369374999995</v>
      </c>
      <c r="G98" s="13"/>
      <c r="H98" s="13"/>
    </row>
    <row r="99" spans="1:8" x14ac:dyDescent="0.25">
      <c r="A99" s="7">
        <v>96</v>
      </c>
      <c r="B99" s="9" t="s">
        <v>115</v>
      </c>
      <c r="C99" s="6">
        <v>5</v>
      </c>
      <c r="D99" s="7" t="s">
        <v>40</v>
      </c>
      <c r="E99" s="33">
        <f>E100/2</f>
        <v>271.18547749999999</v>
      </c>
      <c r="F99" s="2">
        <f t="shared" si="1"/>
        <v>1355.9273874999999</v>
      </c>
      <c r="G99" s="13"/>
      <c r="H99" s="13"/>
    </row>
    <row r="100" spans="1:8" x14ac:dyDescent="0.25">
      <c r="A100" s="7">
        <v>97</v>
      </c>
      <c r="B100" s="9" t="s">
        <v>116</v>
      </c>
      <c r="C100" s="6">
        <v>5</v>
      </c>
      <c r="D100" s="7" t="s">
        <v>40</v>
      </c>
      <c r="E100" s="33">
        <v>542.37095499999998</v>
      </c>
      <c r="F100" s="2">
        <f t="shared" si="1"/>
        <v>2711.8547749999998</v>
      </c>
      <c r="G100" s="13"/>
      <c r="H100" s="13"/>
    </row>
    <row r="101" spans="1:8" x14ac:dyDescent="0.25">
      <c r="A101" s="7">
        <v>98</v>
      </c>
      <c r="B101" s="9" t="s">
        <v>119</v>
      </c>
      <c r="C101" s="6">
        <v>21</v>
      </c>
      <c r="D101" s="7" t="s">
        <v>40</v>
      </c>
      <c r="E101" s="33">
        <v>47.825669059999989</v>
      </c>
      <c r="F101" s="2">
        <f t="shared" si="1"/>
        <v>1004.3390502599998</v>
      </c>
      <c r="G101" s="13"/>
      <c r="H101" s="13"/>
    </row>
    <row r="102" spans="1:8" s="31" customFormat="1" x14ac:dyDescent="0.25">
      <c r="A102" s="26"/>
      <c r="B102" s="27" t="s">
        <v>87</v>
      </c>
      <c r="C102" s="28"/>
      <c r="D102" s="29"/>
      <c r="E102" s="28"/>
      <c r="F102" s="28">
        <f>SUM(F4:F101)</f>
        <v>2029124.9263994119</v>
      </c>
      <c r="G102" s="26"/>
      <c r="H102" s="30"/>
    </row>
    <row r="103" spans="1:8" x14ac:dyDescent="0.25">
      <c r="A103" s="13"/>
      <c r="B103" s="9" t="s">
        <v>95</v>
      </c>
      <c r="C103" s="2" t="s">
        <v>97</v>
      </c>
      <c r="D103" s="24"/>
      <c r="E103" s="2"/>
      <c r="F103" s="2"/>
      <c r="G103" s="13"/>
      <c r="H103" s="13"/>
    </row>
    <row r="104" spans="1:8" s="31" customFormat="1" x14ac:dyDescent="0.25">
      <c r="A104" s="9"/>
      <c r="B104" s="27" t="s">
        <v>87</v>
      </c>
      <c r="C104" s="28"/>
      <c r="D104" s="29"/>
      <c r="E104" s="28"/>
      <c r="F104" s="28"/>
      <c r="G104" s="26"/>
      <c r="H104" s="26"/>
    </row>
    <row r="105" spans="1:8" x14ac:dyDescent="0.25">
      <c r="A105" s="13"/>
      <c r="B105" s="9" t="s">
        <v>88</v>
      </c>
      <c r="C105" s="2" t="s">
        <v>97</v>
      </c>
      <c r="D105" s="24"/>
      <c r="E105" s="2"/>
      <c r="F105" s="2"/>
      <c r="G105" s="13"/>
      <c r="H105" s="13"/>
    </row>
    <row r="106" spans="1:8" s="31" customFormat="1" x14ac:dyDescent="0.25">
      <c r="A106" s="26"/>
      <c r="B106" s="27" t="s">
        <v>87</v>
      </c>
      <c r="C106" s="28"/>
      <c r="D106" s="29"/>
      <c r="E106" s="28"/>
      <c r="F106" s="28"/>
      <c r="G106" s="26"/>
      <c r="H106" s="26"/>
    </row>
    <row r="107" spans="1:8" x14ac:dyDescent="0.25">
      <c r="A107" s="13"/>
      <c r="B107" s="9" t="s">
        <v>89</v>
      </c>
      <c r="C107" s="25">
        <v>0.03</v>
      </c>
      <c r="D107" s="24"/>
      <c r="E107" s="2"/>
      <c r="F107" s="2"/>
      <c r="G107" s="13"/>
      <c r="H107" s="13"/>
    </row>
    <row r="108" spans="1:8" s="31" customFormat="1" x14ac:dyDescent="0.25">
      <c r="A108" s="26"/>
      <c r="B108" s="27" t="s">
        <v>87</v>
      </c>
      <c r="C108" s="28"/>
      <c r="D108" s="29"/>
      <c r="E108" s="28"/>
      <c r="F108" s="28"/>
      <c r="G108" s="26"/>
      <c r="H108" s="26"/>
    </row>
    <row r="109" spans="1:8" x14ac:dyDescent="0.25">
      <c r="A109" s="13"/>
      <c r="B109" s="9" t="s">
        <v>90</v>
      </c>
      <c r="C109" s="25">
        <v>0.18</v>
      </c>
      <c r="D109" s="24"/>
      <c r="E109" s="2"/>
      <c r="F109" s="2"/>
      <c r="G109" s="13"/>
      <c r="H109" s="13"/>
    </row>
    <row r="110" spans="1:8" s="31" customFormat="1" x14ac:dyDescent="0.25">
      <c r="A110" s="26"/>
      <c r="B110" s="27" t="s">
        <v>87</v>
      </c>
      <c r="C110" s="28"/>
      <c r="D110" s="29"/>
      <c r="E110" s="28"/>
      <c r="F110" s="26"/>
      <c r="G110" s="26"/>
      <c r="H110" s="26"/>
    </row>
    <row r="113" spans="2:2" x14ac:dyDescent="0.25">
      <c r="B113" s="35" t="s">
        <v>98</v>
      </c>
    </row>
    <row r="114" spans="2:2" x14ac:dyDescent="0.25">
      <c r="B114" s="35" t="s">
        <v>99</v>
      </c>
    </row>
  </sheetData>
  <mergeCells count="3">
    <mergeCell ref="A1:C1"/>
    <mergeCell ref="G1:H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Gagua</dc:creator>
  <cp:lastModifiedBy>Nini Adamia</cp:lastModifiedBy>
  <dcterms:created xsi:type="dcterms:W3CDTF">2022-01-12T08:18:46Z</dcterms:created>
  <dcterms:modified xsi:type="dcterms:W3CDTF">2022-03-24T09:31:28Z</dcterms:modified>
</cp:coreProperties>
</file>